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<sst xmlns="http://schemas.openxmlformats.org/spreadsheetml/2006/main" count="38" uniqueCount="38">
  <si>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</si>
  <si>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IBR115</t>
  </si>
  <si>
    <t xml:space="preserve">Ud</t>
  </si>
  <si>
    <t xml:space="preserve">Unidad interior de aire acondicionado, con distribución por conductos tubulares.</t>
  </si>
  <si>
    <r>
      <rPr>
        <sz val="8.25"/>
        <color rgb="FF000000"/>
        <rFont val="Arial"/>
        <family val="2"/>
      </rPr>
      <t xml:space="preserve">Unidad interior de aire acondicionado, con distribución por conductos tubulares, sistema de volumen de refrigerante variable MRV, modelo AD182MMERA "HAIER", para gas R-410A, potencia frigorífica nominal 5,6 kW, potencia calorífica nominal 6,3 kW, alimentación monofásica (230V/50Hz), caudal de aire 1200 m³/h, presión sonora a velocidad alta/media/baja 36/34/31 dBA, dimensiones (anchura/profundidad/altura) 990/650/300 mm, peso 39 kg, presión estática 50~96 Pa, diámetro de conexión de la tubería de líquido 6,35 mm, diámetro de conexión de la tubería de gas 12,7 mm, con bomba para elevación de condensados, con control remoto inalámbrico, modelo YR-HD, con programación horaria, selección del modo de funcionamiento, de la velocidad del ventilador y de la temperatura ambiente, para control individual de una unidad interior de aire acondicionado y receptor para control remoto inalámbrico, modelo RE-02.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</si>
  <si>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</si>
  <si>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</si>
  <si>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</si>
  <si>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</si>
  <si>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</si>
  <si>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</si>
  <si>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</si>
  <si>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mt42hai105a</t>
  </si>
  <si>
    <t xml:space="preserve">Ud</t>
  </si>
  <si>
    <t xml:space="preserve">Unidad interior de aire acondicionado, con distribución por conductos tubulares, sistema de volumen de refrigerante variable MRV, modelo AD182MMERA "HAIER", para gas R-410A, potencia frigorífica nominal 5,6 kW, potencia calorífica nominal 6,3 kW, alimentación monofásica (230V/50Hz), caudal de aire 1200 m³/h, presión sonora a velocidad alta/media/baja 36/34/31 dBA, dimensiones (anchura/profundidad/altura) 990/650/300 mm, peso 39 kg, presión estática 50~96 Pa, diámetro de conexión de la tubería de líquido 6,35 mm, diámetro de conexión de la tubería de gas 12,7 mm, con bomba para elevación de condensados.</t>
  </si>
  <si>
    <t xml:space="preserve">mt42hai550a</t>
  </si>
  <si>
    <t xml:space="preserve">Ud</t>
  </si>
  <si>
    <t xml:space="preserve">Control remoto inalámbrico, modelo YR-HD "HAIER", con programación horaria, selección del modo de funcionamiento, de la velocidad del ventilador y de la temperatura ambiente, para control individual de una unidad interior de aire acondicionado.</t>
  </si>
  <si>
    <t xml:space="preserve">mt42hai551a</t>
  </si>
  <si>
    <t xml:space="preserve">Ud</t>
  </si>
  <si>
    <t xml:space="preserve">Receptor para control remoto inalámbrico, modelo RE-02 "HAIER".</t>
  </si>
  <si>
    <t xml:space="preserve">mt42www090</t>
  </si>
  <si>
    <t xml:space="preserve">Ud</t>
  </si>
  <si>
    <t xml:space="preserve">Kit de soportes para suspensión del techo, formado por cuatro varillas roscadas de acero galvanizado, con sus tacos,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</si>
  <si>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</si>
  <si>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</si>
  <si>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</si>
  <si>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</si>
  <si>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</si>
  <si>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</si>
  <si>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</si>
  <si>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</si>
  <si>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</si>
  <si>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</si>
  <si>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</si>
  <si>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</si>
  <si>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194,37€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</si>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</sst>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v>
      </c>
      <c r="F10" s="12">
        <v>566</v>
      </c>
      <c r="G10" s="12">
        <f ca="1">ROUND(INDIRECT(ADDRESS(ROW()+(0), COLUMN()+(-2), 1))*INDIRECT(ADDRESS(ROW()+(0), COLUMN()+(-1), 1)), 2)</f>
        <v>566</v>
      </c>
    </row>
    <row r="11" spans="1:7" ht="34.50" thickBot="1" customHeight="1">
      <c r="A11" s="1" t="s">
        <v>15</v>
      </c>
      <c r="B11" s="1"/>
      <c r="C11" s="10" t="s">
        <v>16</v>
      </c>
      <c r="D11" s="1" t="s">
        <v>17</v>
      </c>
      <c r="E11" s="11">
        <v>1</v>
      </c>
      <c r="F11" s="12">
        <v>30</v>
      </c>
      <c r="G11" s="12">
        <f ca="1">ROUND(INDIRECT(ADDRESS(ROW()+(0), COLUMN()+(-2), 1))*INDIRECT(ADDRESS(ROW()+(0), COLUMN()+(-1), 1)), 2)</f>
        <v>30</v>
      </c>
    </row>
    <row r="12" spans="1:7" ht="13.50" thickBot="1" customHeight="1">
      <c r="A12" s="1" t="s">
        <v>18</v>
      </c>
      <c r="B12" s="1"/>
      <c r="C12" s="10" t="s">
        <v>19</v>
      </c>
      <c r="D12" s="1" t="s">
        <v>20</v>
      </c>
      <c r="E12" s="11">
        <v>1</v>
      </c>
      <c r="F12" s="12">
        <v>25</v>
      </c>
      <c r="G12" s="12">
        <f ca="1">ROUND(INDIRECT(ADDRESS(ROW()+(0), COLUMN()+(-2), 1))*INDIRECT(ADDRESS(ROW()+(0), COLUMN()+(-1), 1)), 2)</f>
        <v>25</v>
      </c>
    </row>
    <row r="13" spans="1:7" ht="24.00" thickBot="1" customHeight="1">
      <c r="A13" s="1" t="s">
        <v>21</v>
      </c>
      <c r="B13" s="1"/>
      <c r="C13" s="10" t="s">
        <v>22</v>
      </c>
      <c r="D13" s="1" t="s">
        <v>23</v>
      </c>
      <c r="E13" s="13">
        <v>1</v>
      </c>
      <c r="F13" s="14">
        <v>22</v>
      </c>
      <c r="G13" s="14">
        <f ca="1">ROUND(INDIRECT(ADDRESS(ROW()+(0), COLUMN()+(-2), 1))*INDIRECT(ADDRESS(ROW()+(0), COLUMN()+(-1), 1)), 2)</f>
        <v>22</v>
      </c>
    </row>
    <row r="14" spans="1:7" ht="13.50" thickBot="1" customHeight="1">
      <c r="A14" s="15"/>
      <c r="B14" s="15"/>
      <c r="C14" s="15"/>
      <c r="D14" s="15"/>
      <c r="E14" s="9" t="s">
        <v>24</v>
      </c>
      <c r="F14" s="9"/>
      <c r="G14" s="17">
        <f ca="1">ROUND(SUM(INDIRECT(ADDRESS(ROW()+(-1), COLUMN()+(0), 1)),INDIRECT(ADDRESS(ROW()+(-2), COLUMN()+(0), 1)),INDIRECT(ADDRESS(ROW()+(-3), COLUMN()+(0), 1)),INDIRECT(ADDRESS(ROW()+(-4), COLUMN()+(0), 1))), 2)</f>
        <v>643</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1</v>
      </c>
      <c r="F16" s="12">
        <v>19.56</v>
      </c>
      <c r="G16" s="12">
        <f ca="1">ROUND(INDIRECT(ADDRESS(ROW()+(0), COLUMN()+(-2), 1))*INDIRECT(ADDRESS(ROW()+(0), COLUMN()+(-1), 1)), 2)</f>
        <v>19.56</v>
      </c>
    </row>
    <row r="17" spans="1:7" ht="13.50" thickBot="1" customHeight="1">
      <c r="A17" s="1" t="s">
        <v>29</v>
      </c>
      <c r="B17" s="1"/>
      <c r="C17" s="10" t="s">
        <v>30</v>
      </c>
      <c r="D17" s="1" t="s">
        <v>31</v>
      </c>
      <c r="E17" s="13">
        <v>1</v>
      </c>
      <c r="F17" s="14">
        <v>18.01</v>
      </c>
      <c r="G17" s="14">
        <f ca="1">ROUND(INDIRECT(ADDRESS(ROW()+(0), COLUMN()+(-2), 1))*INDIRECT(ADDRESS(ROW()+(0), COLUMN()+(-1), 1)), 2)</f>
        <v>18.01</v>
      </c>
    </row>
    <row r="18" spans="1:7" ht="13.50" thickBot="1" customHeight="1">
      <c r="A18" s="15"/>
      <c r="B18" s="15"/>
      <c r="C18" s="15"/>
      <c r="D18" s="15"/>
      <c r="E18" s="9" t="s">
        <v>32</v>
      </c>
      <c r="F18" s="9"/>
      <c r="G18" s="17">
        <f ca="1">ROUND(SUM(INDIRECT(ADDRESS(ROW()+(-1), COLUMN()+(0), 1)),INDIRECT(ADDRESS(ROW()+(-2), COLUMN()+(0), 1))), 2)</f>
        <v>37.57</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680.57</v>
      </c>
      <c r="G20" s="14">
        <f ca="1">ROUND(INDIRECT(ADDRESS(ROW()+(0), COLUMN()+(-2), 1))*INDIRECT(ADDRESS(ROW()+(0), COLUMN()+(-1), 1))/100, 2)</f>
        <v>13.61</v>
      </c>
    </row>
    <row r="21" spans="1:7" ht="13.50" thickBot="1" customHeight="1">
      <c r="A21" s="21" t="s">
        <v>36</v>
      </c>
      <c r="B21" s="21"/>
      <c r="C21" s="22"/>
      <c r="D21" s="23"/>
      <c r="E21" s="24" t="s">
        <v>37</v>
      </c>
      <c r="F21" s="25"/>
      <c r="G21" s="26">
        <f ca="1">ROUND(SUM(INDIRECT(ADDRESS(ROW()+(-1), COLUMN()+(0), 1)),INDIRECT(ADDRESS(ROW()+(-3), COLUMN()+(0), 1)),INDIRECT(ADDRESS(ROW()+(-7), COLUMN()+(0), 1))), 2)</f>
        <v>694.18</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D21"/>
    <mergeCell ref="E21:F21"/>
  </mergeCells>
  <pageMargins left="0.147638" right="0.147638" top="0.206693" bottom="0.206693" header="0.0" footer="0.0"/>
  <pageSetup paperSize="9" orientation="portrait"/>
  <rowBreaks count="0" manualBreakCount="0">
    </rowBreaks>
</worksheet>
</file>